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350" windowHeight="1128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K39" i="1" l="1"/>
  <c r="L37" i="1"/>
  <c r="L36" i="1"/>
  <c r="L35" i="1"/>
  <c r="L25" i="1"/>
  <c r="L24" i="1"/>
  <c r="L23" i="1"/>
  <c r="K25" i="1"/>
  <c r="K24" i="1"/>
  <c r="K23" i="1"/>
  <c r="K36" i="1"/>
  <c r="K35" i="1"/>
  <c r="K34" i="1"/>
  <c r="L34" i="1" s="1"/>
  <c r="K33" i="1"/>
  <c r="L33" i="1" s="1"/>
  <c r="K32" i="1"/>
  <c r="L32" i="1" s="1"/>
  <c r="K31" i="1"/>
  <c r="L31" i="1" s="1"/>
  <c r="K30" i="1"/>
  <c r="L30" i="1" s="1"/>
  <c r="K29" i="1"/>
  <c r="L29" i="1" s="1"/>
  <c r="L22" i="1"/>
  <c r="K22" i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40" i="1" l="1"/>
  <c r="L39" i="1"/>
  <c r="L40" i="1"/>
  <c r="K28" i="1"/>
  <c r="L28" i="1" s="1"/>
  <c r="K27" i="1"/>
  <c r="L27" i="1" l="1"/>
  <c r="K37" i="1"/>
  <c r="K14" i="1"/>
  <c r="L14" i="1" s="1"/>
  <c r="K13" i="1"/>
  <c r="K41" i="1" l="1"/>
  <c r="L13" i="1"/>
  <c r="L41" i="1" l="1"/>
  <c r="D53" i="1"/>
</calcChain>
</file>

<file path=xl/comments1.xml><?xml version="1.0" encoding="utf-8"?>
<comments xmlns="http://schemas.openxmlformats.org/spreadsheetml/2006/main">
  <authors>
    <author>Autor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2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2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2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2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2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2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3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3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3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3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3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3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3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3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3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3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3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3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3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3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3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3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4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4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4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4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</commentList>
</comments>
</file>

<file path=xl/sharedStrings.xml><?xml version="1.0" encoding="utf-8"?>
<sst xmlns="http://schemas.openxmlformats.org/spreadsheetml/2006/main" count="79" uniqueCount="55">
  <si>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</si>
  <si>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</si>
  <si>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</si>
  <si>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</si>
  <si>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</si>
  <si>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</si>
  <si>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</si>
  <si>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</si>
  <si>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Nazwa zadania:</t>
  </si>
  <si>
    <t>……………………………………………………………………………….……………………</t>
  </si>
  <si>
    <t>Wartość netto [zł]</t>
  </si>
  <si>
    <t>(data)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</si>
  <si>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</si>
  <si>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Nr postpowania przetargowego:</t>
  </si>
  <si>
    <t>………………………………………………………………………</t>
  </si>
  <si>
    <t>(miejscowość)</t>
  </si>
  <si>
    <t xml:space="preserve">Potwierdzam parametry techniczne opisane w zał. nr </t>
  </si>
  <si>
    <t>(Uprawniony przedstawiciel wykonawcy–
 – pieczęć z podpisem lub nazwisko i imię)</t>
  </si>
  <si>
    <t>Załącznik nr 1</t>
  </si>
  <si>
    <t>Kosztorys ofertowy na:</t>
  </si>
  <si>
    <t>2.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</si>
  <si>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</si>
  <si>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a.</t>
  </si>
  <si>
    <t>b.</t>
  </si>
  <si>
    <t>c.</t>
  </si>
  <si>
    <t>d.</t>
  </si>
  <si>
    <t>Suma poz. 1-5 na 8% VAT</t>
  </si>
  <si>
    <t>Suma poz. 1-5 na 23% VAT</t>
  </si>
  <si>
    <t>Całkowita suma poz. 1-5</t>
  </si>
  <si>
    <t>Producent</t>
  </si>
  <si>
    <t>…………………………………………………………………………………………………………………………………………………………………………….………</t>
  </si>
  <si>
    <t xml:space="preserve">Rok wprow. do produkcji </t>
  </si>
  <si>
    <t>rok produkcji</t>
  </si>
  <si>
    <t>typ</t>
  </si>
  <si>
    <t>Model</t>
  </si>
  <si>
    <t>Nr zadania:</t>
  </si>
  <si>
    <t>Suma na:</t>
  </si>
  <si>
    <t>Suma całkowita:</t>
  </si>
  <si>
    <t>Sterylizatory parowe wysokotemperaturowe</t>
  </si>
  <si>
    <t>zał. nr 2, rozdz. I, pkt. 1).42-43</t>
  </si>
  <si>
    <t>zał. nr 2, rozdz. I, pkt. 1).44-45</t>
  </si>
  <si>
    <t>Wózek wsadowy do załadunku na 2 pozio-mach, wysokość półek regulowana</t>
  </si>
  <si>
    <t>szt.</t>
  </si>
  <si>
    <t>zał. nr 2, rozdz. I, pkt. 1).1-41</t>
  </si>
  <si>
    <t>Wózek transportowy</t>
  </si>
  <si>
    <t>Modernizacja stacji wody DEMI</t>
  </si>
  <si>
    <t>2 i 2a</t>
  </si>
  <si>
    <t>Sterylizator parowy - duży</t>
  </si>
  <si>
    <t>Sterylizator parowy - mały</t>
  </si>
  <si>
    <t>Prace adaptacyjne</t>
  </si>
  <si>
    <t>zał. nr 2, rozdz. I, pkt. 3)</t>
  </si>
  <si>
    <t>e.</t>
  </si>
  <si>
    <t>DZP/38/PN/2020</t>
  </si>
  <si>
    <t>Postępowanie nr: DZP/38/PN/2020</t>
  </si>
  <si>
    <t>umowy na dostawę sterylizatorów-II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</si>
</sst>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4" fontId="0" fillId="2" borderId="1" xfId="0" applyNumberFormat="1" applyFill="1" applyBorder="1" applyAlignment="1">
      <alignment vertical="center"/>
    </xf>
    <xf numFmtId="0" fontId="0" fillId="0" borderId="0" xfId="0" applyAlignment="1">
      <alignment vertical="center" wrapText="1"/>
    </xf>
    <xf numFmtId="9" fontId="0" fillId="2" borderId="1" xfId="0" applyNumberFormat="1" applyFill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0" fillId="0" borderId="0" xfId="0" applyNumberFormat="1" applyFill="1" applyBorder="1" applyAlignment="1">
      <alignment vertical="center"/>
    </xf>
    <xf numFmtId="9" fontId="0" fillId="0" borderId="0" xfId="0" applyNumberFormat="1" applyFill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horizontal="center" vertical="top" wrapText="1"/>
    </xf>
    <xf numFmtId="9" fontId="0" fillId="2" borderId="1" xfId="0" applyNumberForma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9" fontId="4" fillId="2" borderId="0" xfId="0" applyNumberFormat="1" applyFont="1" applyFill="1" applyAlignment="1">
      <alignment horizontal="center"/>
    </xf>
    <xf numFmtId="9" fontId="4" fillId="0" borderId="0" xfId="0" applyNumberFormat="1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9" fontId="8" fillId="0" borderId="0" xfId="0" applyNumberFormat="1" applyFont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7" fillId="2" borderId="0" xfId="0" applyFont="1" applyFill="1" applyBorder="1" applyAlignment="1">
      <alignment horizontal="center"/>
    </xf>
    <xf numFmtId="0" fontId="10" fillId="0" borderId="7" xfId="0" applyFont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5"/>
  <sheetViews>
    <sheetView showGridLines="0" tabSelected="1" showWhiteSpace="0" view="pageLayout" zoomScale="85" zoomScaleNormal="100" zoomScaleSheetLayoutView="100" zoomScalePageLayoutView="85" workbookViewId="0">
      <selection activeCell="I3" sqref="I3"/>
    </sheetView>
  </sheetViews>
  <sheetFormatPr defaultColWidth="9.140625" defaultRowHeight="15" x14ac:dyDescent="0.25"/>
  <cols>
    <col min="1" max="1" width="2.28515625" style="1" customWidth="1"/>
    <col min="2" max="2" width="5.28515625" style="2" customWidth="1"/>
    <col min="3" max="3" width="34.140625" style="8" customWidth="1"/>
    <col min="4" max="6" width="14.140625" style="2" customWidth="1"/>
    <col min="7" max="8" width="9.140625" style="2"/>
    <col min="9" max="9" width="13.85546875" style="3" customWidth="1"/>
    <col min="10" max="10" width="6.28515625" style="5" customWidth="1"/>
    <col min="11" max="11" width="13.5703125" style="3" customWidth="1"/>
    <col min="12" max="12" width="14.28515625" style="3" customWidth="1"/>
    <col min="13" max="16384" width="9.140625" style="1"/>
  </cols>
  <sheetData>
    <row r="1" spans="2:12" ht="15" customHeight="1" x14ac:dyDescent="0.25">
      <c r="B1" s="41" t="s">
        <v>53</v>
      </c>
      <c r="C1" s="41"/>
      <c r="K1" s="49" t="s">
        <v>18</v>
      </c>
      <c r="L1" s="49"/>
    </row>
    <row r="2" spans="2:12" x14ac:dyDescent="0.25">
      <c r="I2" s="47" t="s">
        <v>54</v>
      </c>
      <c r="J2" s="48"/>
      <c r="K2" s="48"/>
      <c r="L2" s="48"/>
    </row>
    <row r="3" spans="2:12" x14ac:dyDescent="0.25">
      <c r="I3" s="1"/>
      <c r="J3" s="2"/>
      <c r="K3" s="1"/>
      <c r="L3" s="1"/>
    </row>
    <row r="4" spans="2:12" ht="22.5" customHeight="1" x14ac:dyDescent="0.25">
      <c r="B4" s="50" t="s">
        <v>19</v>
      </c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2:12" ht="22.5" customHeight="1" x14ac:dyDescent="0.25">
      <c r="B5" s="42" t="s">
        <v>13</v>
      </c>
      <c r="C5" s="43"/>
      <c r="D5" s="44" t="s">
        <v>52</v>
      </c>
      <c r="E5" s="45"/>
      <c r="F5" s="45"/>
      <c r="G5" s="45"/>
      <c r="H5" s="45"/>
      <c r="I5" s="45"/>
      <c r="J5" s="45"/>
      <c r="K5" s="45"/>
      <c r="L5" s="46"/>
    </row>
    <row r="6" spans="2:12" ht="22.5" customHeight="1" x14ac:dyDescent="0.25">
      <c r="B6" s="36" t="s">
        <v>35</v>
      </c>
      <c r="C6" s="36"/>
      <c r="D6" s="37">
        <v>1</v>
      </c>
      <c r="E6" s="38"/>
      <c r="F6" s="38"/>
      <c r="G6" s="38"/>
      <c r="H6" s="38"/>
      <c r="I6" s="38"/>
      <c r="J6" s="38"/>
      <c r="K6" s="38"/>
      <c r="L6" s="39"/>
    </row>
    <row r="7" spans="2:12" ht="36" customHeight="1" x14ac:dyDescent="0.25">
      <c r="B7" s="36" t="s">
        <v>8</v>
      </c>
      <c r="C7" s="36"/>
      <c r="D7" s="37" t="s">
        <v>38</v>
      </c>
      <c r="E7" s="38"/>
      <c r="F7" s="38"/>
      <c r="G7" s="38"/>
      <c r="H7" s="38"/>
      <c r="I7" s="38"/>
      <c r="J7" s="38"/>
      <c r="K7" s="38"/>
      <c r="L7" s="39"/>
    </row>
    <row r="8" spans="2:12" x14ac:dyDescent="0.25">
      <c r="I8" s="1"/>
      <c r="J8" s="2"/>
      <c r="K8" s="1"/>
      <c r="L8" s="1"/>
    </row>
    <row r="9" spans="2:12" x14ac:dyDescent="0.25">
      <c r="I9" s="1"/>
      <c r="J9" s="2"/>
      <c r="K9" s="1"/>
      <c r="L9" s="1"/>
    </row>
    <row r="10" spans="2:12" ht="27" customHeight="1" x14ac:dyDescent="0.25">
      <c r="B10" s="40" t="s">
        <v>0</v>
      </c>
      <c r="C10" s="40" t="s">
        <v>6</v>
      </c>
      <c r="D10" s="40" t="s">
        <v>29</v>
      </c>
      <c r="E10" s="20" t="s">
        <v>34</v>
      </c>
      <c r="F10" s="20" t="s">
        <v>31</v>
      </c>
      <c r="G10" s="40" t="s">
        <v>1</v>
      </c>
      <c r="H10" s="40" t="s">
        <v>2</v>
      </c>
      <c r="I10" s="40" t="s">
        <v>4</v>
      </c>
      <c r="J10" s="40" t="s">
        <v>3</v>
      </c>
      <c r="K10" s="40" t="s">
        <v>10</v>
      </c>
      <c r="L10" s="40" t="s">
        <v>5</v>
      </c>
    </row>
    <row r="11" spans="2:12" s="19" customFormat="1" ht="27" customHeight="1" x14ac:dyDescent="0.25">
      <c r="B11" s="40"/>
      <c r="C11" s="40"/>
      <c r="D11" s="40"/>
      <c r="E11" s="20" t="s">
        <v>33</v>
      </c>
      <c r="F11" s="20" t="s">
        <v>32</v>
      </c>
      <c r="G11" s="40"/>
      <c r="H11" s="40"/>
      <c r="I11" s="40"/>
      <c r="J11" s="40"/>
      <c r="K11" s="40"/>
      <c r="L11" s="40"/>
    </row>
    <row r="12" spans="2:12" ht="19.5" customHeight="1" x14ac:dyDescent="0.25">
      <c r="B12" s="21" t="s">
        <v>7</v>
      </c>
      <c r="C12" s="77" t="s">
        <v>47</v>
      </c>
      <c r="D12" s="78"/>
      <c r="E12" s="78"/>
      <c r="F12" s="78"/>
      <c r="G12" s="78"/>
      <c r="H12" s="78"/>
      <c r="I12" s="78"/>
      <c r="J12" s="78"/>
      <c r="K12" s="78"/>
      <c r="L12" s="79"/>
    </row>
    <row r="13" spans="2:12" ht="32.25" customHeight="1" x14ac:dyDescent="0.25">
      <c r="B13" s="27" t="s">
        <v>22</v>
      </c>
      <c r="C13" s="24" t="s">
        <v>47</v>
      </c>
      <c r="D13" s="71"/>
      <c r="E13" s="22"/>
      <c r="F13" s="22"/>
      <c r="G13" s="60" t="s">
        <v>42</v>
      </c>
      <c r="H13" s="60">
        <v>1</v>
      </c>
      <c r="I13" s="17"/>
      <c r="J13" s="16"/>
      <c r="K13" s="6">
        <f>ROUND(I13*H13,2)</f>
        <v>0</v>
      </c>
      <c r="L13" s="6">
        <f t="shared" ref="L13:L14" si="0">ROUND(K13*(J13+1),2)</f>
        <v>0</v>
      </c>
    </row>
    <row r="14" spans="2:12" ht="19.5" customHeight="1" x14ac:dyDescent="0.25">
      <c r="B14" s="29"/>
      <c r="C14" s="25" t="s">
        <v>43</v>
      </c>
      <c r="D14" s="72"/>
      <c r="E14" s="22"/>
      <c r="F14" s="22"/>
      <c r="G14" s="61"/>
      <c r="H14" s="61"/>
      <c r="I14" s="7"/>
      <c r="J14" s="9"/>
      <c r="K14" s="6">
        <f>ROUND(I14*H13,2)</f>
        <v>0</v>
      </c>
      <c r="L14" s="6">
        <f t="shared" si="0"/>
        <v>0</v>
      </c>
    </row>
    <row r="15" spans="2:12" ht="45" x14ac:dyDescent="0.25">
      <c r="B15" s="31" t="s">
        <v>23</v>
      </c>
      <c r="C15" s="24" t="s">
        <v>41</v>
      </c>
      <c r="D15" s="23"/>
      <c r="E15" s="22"/>
      <c r="F15" s="22"/>
      <c r="G15" s="31" t="s">
        <v>42</v>
      </c>
      <c r="H15" s="31">
        <v>1</v>
      </c>
      <c r="I15" s="7"/>
      <c r="J15" s="9"/>
      <c r="K15" s="6">
        <f>ROUND(I15*H15,2)</f>
        <v>0</v>
      </c>
      <c r="L15" s="6">
        <f t="shared" ref="L15:L20" si="1">ROUND(K15*(J15+1),2)</f>
        <v>0</v>
      </c>
    </row>
    <row r="16" spans="2:12" ht="19.5" customHeight="1" x14ac:dyDescent="0.25">
      <c r="B16" s="32"/>
      <c r="C16" s="25" t="s">
        <v>39</v>
      </c>
      <c r="D16" s="23"/>
      <c r="E16" s="22"/>
      <c r="F16" s="22"/>
      <c r="G16" s="32"/>
      <c r="H16" s="32"/>
      <c r="I16" s="7"/>
      <c r="J16" s="9"/>
      <c r="K16" s="6">
        <f>ROUND(I16*H15,2)</f>
        <v>0</v>
      </c>
      <c r="L16" s="6">
        <f t="shared" si="1"/>
        <v>0</v>
      </c>
    </row>
    <row r="17" spans="2:12" x14ac:dyDescent="0.25">
      <c r="B17" s="31" t="s">
        <v>24</v>
      </c>
      <c r="C17" s="24" t="s">
        <v>44</v>
      </c>
      <c r="D17" s="33"/>
      <c r="E17" s="22"/>
      <c r="F17" s="22"/>
      <c r="G17" s="31" t="s">
        <v>42</v>
      </c>
      <c r="H17" s="31">
        <v>2</v>
      </c>
      <c r="I17" s="17"/>
      <c r="J17" s="16"/>
      <c r="K17" s="6">
        <f>ROUND(I17*H17,2)</f>
        <v>0</v>
      </c>
      <c r="L17" s="6">
        <f t="shared" si="1"/>
        <v>0</v>
      </c>
    </row>
    <row r="18" spans="2:12" ht="19.5" customHeight="1" x14ac:dyDescent="0.25">
      <c r="B18" s="32"/>
      <c r="C18" s="25" t="s">
        <v>40</v>
      </c>
      <c r="D18" s="34"/>
      <c r="E18" s="22"/>
      <c r="F18" s="22"/>
      <c r="G18" s="32"/>
      <c r="H18" s="32"/>
      <c r="I18" s="7"/>
      <c r="J18" s="9"/>
      <c r="K18" s="6">
        <f>ROUND(I18*H17,2)</f>
        <v>0</v>
      </c>
      <c r="L18" s="6">
        <f t="shared" si="1"/>
        <v>0</v>
      </c>
    </row>
    <row r="19" spans="2:12" ht="19.5" customHeight="1" x14ac:dyDescent="0.25">
      <c r="B19" s="31" t="s">
        <v>25</v>
      </c>
      <c r="C19" s="24" t="s">
        <v>45</v>
      </c>
      <c r="D19" s="71"/>
      <c r="E19" s="22"/>
      <c r="F19" s="22"/>
      <c r="G19" s="60" t="s">
        <v>42</v>
      </c>
      <c r="H19" s="60">
        <v>1</v>
      </c>
      <c r="I19" s="17"/>
      <c r="J19" s="16"/>
      <c r="K19" s="6">
        <f>ROUND(I19*H19,2)</f>
        <v>0</v>
      </c>
      <c r="L19" s="6">
        <f t="shared" si="1"/>
        <v>0</v>
      </c>
    </row>
    <row r="20" spans="2:12" ht="19.5" customHeight="1" x14ac:dyDescent="0.25">
      <c r="B20" s="32"/>
      <c r="C20" s="25" t="s">
        <v>40</v>
      </c>
      <c r="D20" s="72"/>
      <c r="E20" s="22"/>
      <c r="F20" s="22"/>
      <c r="G20" s="61"/>
      <c r="H20" s="61"/>
      <c r="I20" s="7"/>
      <c r="J20" s="9"/>
      <c r="K20" s="6">
        <f>ROUND(I20*H19,2)</f>
        <v>0</v>
      </c>
      <c r="L20" s="6">
        <f t="shared" si="1"/>
        <v>0</v>
      </c>
    </row>
    <row r="21" spans="2:12" ht="19.5" customHeight="1" x14ac:dyDescent="0.25">
      <c r="B21" s="27" t="s">
        <v>51</v>
      </c>
      <c r="C21" s="24" t="s">
        <v>49</v>
      </c>
      <c r="D21" s="73"/>
      <c r="E21" s="35"/>
      <c r="F21" s="35"/>
      <c r="G21" s="75"/>
      <c r="H21" s="75"/>
      <c r="I21" s="17"/>
      <c r="J21" s="16"/>
      <c r="K21" s="6">
        <f>ROUND(I21,2)</f>
        <v>0</v>
      </c>
      <c r="L21" s="6">
        <f>ROUND(K21*(J21+1),2)</f>
        <v>0</v>
      </c>
    </row>
    <row r="22" spans="2:12" ht="19.5" customHeight="1" x14ac:dyDescent="0.25">
      <c r="B22" s="28"/>
      <c r="C22" s="25" t="s">
        <v>50</v>
      </c>
      <c r="D22" s="74"/>
      <c r="E22" s="35"/>
      <c r="F22" s="35"/>
      <c r="G22" s="76"/>
      <c r="H22" s="76"/>
      <c r="I22" s="7"/>
      <c r="J22" s="9"/>
      <c r="K22" s="6">
        <f>ROUND(I22,2)</f>
        <v>0</v>
      </c>
      <c r="L22" s="6">
        <f>ROUND(K22*(J22+1),2)</f>
        <v>0</v>
      </c>
    </row>
    <row r="23" spans="2:12" ht="19.5" customHeight="1" x14ac:dyDescent="0.25">
      <c r="B23" s="42" t="s">
        <v>36</v>
      </c>
      <c r="C23" s="64"/>
      <c r="D23" s="64"/>
      <c r="E23" s="64"/>
      <c r="F23" s="64"/>
      <c r="G23" s="64"/>
      <c r="H23" s="64"/>
      <c r="I23" s="64"/>
      <c r="J23" s="30">
        <v>0.08</v>
      </c>
      <c r="K23" s="10">
        <f>ROUND(SUMIF($J$13:$J$22,$J23,K$13:K$22),2)</f>
        <v>0</v>
      </c>
      <c r="L23" s="10">
        <f>ROUND(SUMIF($J$13:$J$22,$J23,L$13:L$22),2)</f>
        <v>0</v>
      </c>
    </row>
    <row r="24" spans="2:12" ht="19.5" customHeight="1" x14ac:dyDescent="0.25">
      <c r="B24" s="42" t="s">
        <v>36</v>
      </c>
      <c r="C24" s="64"/>
      <c r="D24" s="64"/>
      <c r="E24" s="64"/>
      <c r="F24" s="64"/>
      <c r="G24" s="64"/>
      <c r="H24" s="64"/>
      <c r="I24" s="64"/>
      <c r="J24" s="30">
        <v>0.23</v>
      </c>
      <c r="K24" s="10">
        <f>ROUND(SUMIF($J$13:$J$22,$J24,K$13:K$22),2)</f>
        <v>0</v>
      </c>
      <c r="L24" s="10">
        <f>ROUND(SUMIF($J$13:$J$22,$J24,L$13:L$22),2)</f>
        <v>0</v>
      </c>
    </row>
    <row r="25" spans="2:12" ht="19.5" customHeight="1" x14ac:dyDescent="0.25">
      <c r="B25" s="42" t="s">
        <v>37</v>
      </c>
      <c r="C25" s="64"/>
      <c r="D25" s="64"/>
      <c r="E25" s="64"/>
      <c r="F25" s="64"/>
      <c r="G25" s="64"/>
      <c r="H25" s="64"/>
      <c r="I25" s="64"/>
      <c r="J25" s="43"/>
      <c r="K25" s="10">
        <f>ROUND(SUM(K13:K22),2)</f>
        <v>0</v>
      </c>
      <c r="L25" s="10">
        <f>ROUND(SUM(L13:L22),2)</f>
        <v>0</v>
      </c>
    </row>
    <row r="26" spans="2:12" ht="19.5" customHeight="1" x14ac:dyDescent="0.25">
      <c r="B26" s="21" t="s">
        <v>20</v>
      </c>
      <c r="C26" s="77" t="s">
        <v>48</v>
      </c>
      <c r="D26" s="78"/>
      <c r="E26" s="78"/>
      <c r="F26" s="78"/>
      <c r="G26" s="78"/>
      <c r="H26" s="78"/>
      <c r="I26" s="78"/>
      <c r="J26" s="78"/>
      <c r="K26" s="78"/>
      <c r="L26" s="79"/>
    </row>
    <row r="27" spans="2:12" ht="35.25" customHeight="1" x14ac:dyDescent="0.25">
      <c r="B27" s="27" t="s">
        <v>22</v>
      </c>
      <c r="C27" s="24" t="s">
        <v>48</v>
      </c>
      <c r="D27" s="71"/>
      <c r="E27" s="22"/>
      <c r="F27" s="22"/>
      <c r="G27" s="60" t="s">
        <v>42</v>
      </c>
      <c r="H27" s="60">
        <v>1</v>
      </c>
      <c r="I27" s="17"/>
      <c r="J27" s="16"/>
      <c r="K27" s="6">
        <f>ROUND(I27*H27,2)</f>
        <v>0</v>
      </c>
      <c r="L27" s="6">
        <f t="shared" ref="L27:L28" si="2">ROUND(K27*(J27+1),2)</f>
        <v>0</v>
      </c>
    </row>
    <row r="28" spans="2:12" ht="19.5" customHeight="1" x14ac:dyDescent="0.25">
      <c r="B28" s="29"/>
      <c r="C28" s="25" t="s">
        <v>43</v>
      </c>
      <c r="D28" s="72"/>
      <c r="E28" s="22"/>
      <c r="F28" s="22"/>
      <c r="G28" s="61"/>
      <c r="H28" s="61"/>
      <c r="I28" s="7"/>
      <c r="J28" s="9"/>
      <c r="K28" s="6">
        <f>ROUND(I28*H27,2)</f>
        <v>0</v>
      </c>
      <c r="L28" s="6">
        <f t="shared" si="2"/>
        <v>0</v>
      </c>
    </row>
    <row r="29" spans="2:12" ht="45" x14ac:dyDescent="0.25">
      <c r="B29" s="31" t="s">
        <v>23</v>
      </c>
      <c r="C29" s="24" t="s">
        <v>41</v>
      </c>
      <c r="D29" s="23"/>
      <c r="E29" s="22"/>
      <c r="F29" s="22"/>
      <c r="G29" s="31" t="s">
        <v>42</v>
      </c>
      <c r="H29" s="31">
        <v>1</v>
      </c>
      <c r="I29" s="7"/>
      <c r="J29" s="9"/>
      <c r="K29" s="6">
        <f>ROUND(I29*H29,2)</f>
        <v>0</v>
      </c>
      <c r="L29" s="6">
        <f t="shared" ref="L29:L32" si="3">ROUND(K29*(J29+1),2)</f>
        <v>0</v>
      </c>
    </row>
    <row r="30" spans="2:12" ht="19.5" customHeight="1" x14ac:dyDescent="0.25">
      <c r="B30" s="32"/>
      <c r="C30" s="25" t="s">
        <v>39</v>
      </c>
      <c r="D30" s="23"/>
      <c r="E30" s="22"/>
      <c r="F30" s="22"/>
      <c r="G30" s="32"/>
      <c r="H30" s="32"/>
      <c r="I30" s="7"/>
      <c r="J30" s="9"/>
      <c r="K30" s="6">
        <f>ROUND(I30*H29,2)</f>
        <v>0</v>
      </c>
      <c r="L30" s="6">
        <f t="shared" si="3"/>
        <v>0</v>
      </c>
    </row>
    <row r="31" spans="2:12" x14ac:dyDescent="0.25">
      <c r="B31" s="31" t="s">
        <v>24</v>
      </c>
      <c r="C31" s="24" t="s">
        <v>44</v>
      </c>
      <c r="D31" s="71"/>
      <c r="E31" s="22"/>
      <c r="F31" s="22"/>
      <c r="G31" s="60" t="s">
        <v>42</v>
      </c>
      <c r="H31" s="60">
        <v>2</v>
      </c>
      <c r="I31" s="17"/>
      <c r="J31" s="16"/>
      <c r="K31" s="6">
        <f>ROUND(I31*H31,2)</f>
        <v>0</v>
      </c>
      <c r="L31" s="6">
        <f t="shared" si="3"/>
        <v>0</v>
      </c>
    </row>
    <row r="32" spans="2:12" ht="19.5" customHeight="1" x14ac:dyDescent="0.25">
      <c r="B32" s="32"/>
      <c r="C32" s="25" t="s">
        <v>40</v>
      </c>
      <c r="D32" s="72"/>
      <c r="E32" s="22"/>
      <c r="F32" s="22"/>
      <c r="G32" s="61"/>
      <c r="H32" s="61"/>
      <c r="I32" s="7"/>
      <c r="J32" s="9"/>
      <c r="K32" s="6">
        <f>ROUND(I32*H31,2)</f>
        <v>0</v>
      </c>
      <c r="L32" s="6">
        <f t="shared" si="3"/>
        <v>0</v>
      </c>
    </row>
    <row r="33" spans="2:12" ht="19.5" customHeight="1" x14ac:dyDescent="0.25">
      <c r="B33" s="31" t="s">
        <v>25</v>
      </c>
      <c r="C33" s="24" t="s">
        <v>49</v>
      </c>
      <c r="D33" s="73"/>
      <c r="E33" s="35"/>
      <c r="F33" s="35"/>
      <c r="G33" s="75"/>
      <c r="H33" s="75"/>
      <c r="I33" s="17"/>
      <c r="J33" s="16"/>
      <c r="K33" s="6">
        <f>ROUND(I33,2)</f>
        <v>0</v>
      </c>
      <c r="L33" s="6">
        <f>ROUND(K33*(J33+1),2)</f>
        <v>0</v>
      </c>
    </row>
    <row r="34" spans="2:12" ht="19.5" customHeight="1" x14ac:dyDescent="0.25">
      <c r="B34" s="32"/>
      <c r="C34" s="25" t="s">
        <v>50</v>
      </c>
      <c r="D34" s="74"/>
      <c r="E34" s="35"/>
      <c r="F34" s="35"/>
      <c r="G34" s="76"/>
      <c r="H34" s="76"/>
      <c r="I34" s="7"/>
      <c r="J34" s="9"/>
      <c r="K34" s="6">
        <f>ROUND(I34,2)</f>
        <v>0</v>
      </c>
      <c r="L34" s="6">
        <f>ROUND(K34*(J34+1),2)</f>
        <v>0</v>
      </c>
    </row>
    <row r="35" spans="2:12" ht="19.5" customHeight="1" x14ac:dyDescent="0.25">
      <c r="B35" s="42" t="s">
        <v>36</v>
      </c>
      <c r="C35" s="64"/>
      <c r="D35" s="64"/>
      <c r="E35" s="64"/>
      <c r="F35" s="64"/>
      <c r="G35" s="64"/>
      <c r="H35" s="64"/>
      <c r="I35" s="64"/>
      <c r="J35" s="30">
        <v>0.08</v>
      </c>
      <c r="K35" s="10">
        <f>ROUND(SUMIF($J$27:$J$34,$J35,K$27:K$34),2)</f>
        <v>0</v>
      </c>
      <c r="L35" s="10">
        <f>ROUND(SUMIF($J$27:$J$34,$J35,L$27:L$34),2)</f>
        <v>0</v>
      </c>
    </row>
    <row r="36" spans="2:12" ht="19.5" customHeight="1" x14ac:dyDescent="0.25">
      <c r="B36" s="42" t="s">
        <v>36</v>
      </c>
      <c r="C36" s="64"/>
      <c r="D36" s="64"/>
      <c r="E36" s="64"/>
      <c r="F36" s="64"/>
      <c r="G36" s="64"/>
      <c r="H36" s="64"/>
      <c r="I36" s="64"/>
      <c r="J36" s="30">
        <v>0.23</v>
      </c>
      <c r="K36" s="10">
        <f>ROUND(SUMIF($J$27:$J$34,$J36,K$27:K$34),2)</f>
        <v>0</v>
      </c>
      <c r="L36" s="10">
        <f>ROUND(SUMIF($J$27:$J$34,$J36,L$27:L$34),2)</f>
        <v>0</v>
      </c>
    </row>
    <row r="37" spans="2:12" ht="19.5" customHeight="1" x14ac:dyDescent="0.25">
      <c r="B37" s="42" t="s">
        <v>37</v>
      </c>
      <c r="C37" s="64"/>
      <c r="D37" s="64"/>
      <c r="E37" s="64"/>
      <c r="F37" s="64"/>
      <c r="G37" s="64"/>
      <c r="H37" s="64"/>
      <c r="I37" s="64"/>
      <c r="J37" s="43"/>
      <c r="K37" s="10">
        <f>ROUND(SUM(K27:K34),2)</f>
        <v>0</v>
      </c>
      <c r="L37" s="10">
        <f>ROUND(SUM(L27:L34),2)</f>
        <v>0</v>
      </c>
    </row>
    <row r="38" spans="2:12" ht="8.25" customHeight="1" x14ac:dyDescent="0.25">
      <c r="B38" s="65"/>
      <c r="C38" s="66"/>
      <c r="D38" s="66"/>
      <c r="E38" s="66"/>
      <c r="F38" s="66"/>
      <c r="G38" s="66"/>
      <c r="H38" s="66"/>
      <c r="I38" s="66"/>
      <c r="J38" s="66"/>
      <c r="K38" s="66"/>
      <c r="L38" s="67"/>
    </row>
    <row r="39" spans="2:12" ht="19.5" customHeight="1" x14ac:dyDescent="0.25">
      <c r="B39" s="42" t="s">
        <v>26</v>
      </c>
      <c r="C39" s="64"/>
      <c r="D39" s="64"/>
      <c r="E39" s="64"/>
      <c r="F39" s="64"/>
      <c r="G39" s="64"/>
      <c r="H39" s="64"/>
      <c r="I39" s="64"/>
      <c r="J39" s="43"/>
      <c r="K39" s="10">
        <f t="shared" ref="K39:L41" si="4">ROUND(SUM(K23,K35),2)</f>
        <v>0</v>
      </c>
      <c r="L39" s="10">
        <f t="shared" si="4"/>
        <v>0</v>
      </c>
    </row>
    <row r="40" spans="2:12" ht="19.5" customHeight="1" x14ac:dyDescent="0.25">
      <c r="B40" s="42" t="s">
        <v>27</v>
      </c>
      <c r="C40" s="64"/>
      <c r="D40" s="64"/>
      <c r="E40" s="64"/>
      <c r="F40" s="64"/>
      <c r="G40" s="64"/>
      <c r="H40" s="64"/>
      <c r="I40" s="64"/>
      <c r="J40" s="43"/>
      <c r="K40" s="10">
        <f t="shared" si="4"/>
        <v>0</v>
      </c>
      <c r="L40" s="10">
        <f t="shared" si="4"/>
        <v>0</v>
      </c>
    </row>
    <row r="41" spans="2:12" ht="21" customHeight="1" x14ac:dyDescent="0.25">
      <c r="B41" s="42" t="s">
        <v>28</v>
      </c>
      <c r="C41" s="64"/>
      <c r="D41" s="64"/>
      <c r="E41" s="64"/>
      <c r="F41" s="64"/>
      <c r="G41" s="64"/>
      <c r="H41" s="64"/>
      <c r="I41" s="64"/>
      <c r="J41" s="43"/>
      <c r="K41" s="10">
        <f t="shared" si="4"/>
        <v>0</v>
      </c>
      <c r="L41" s="10">
        <f t="shared" si="4"/>
        <v>0</v>
      </c>
    </row>
    <row r="42" spans="2:12" ht="42.75" customHeight="1" x14ac:dyDescent="0.25">
      <c r="B42" s="70" t="s">
        <v>21</v>
      </c>
      <c r="C42" s="70"/>
      <c r="D42" s="70"/>
      <c r="E42" s="70"/>
      <c r="F42" s="70"/>
      <c r="G42" s="70"/>
      <c r="H42" s="70"/>
      <c r="I42" s="70"/>
      <c r="J42" s="70"/>
      <c r="K42" s="70"/>
      <c r="L42" s="70"/>
    </row>
    <row r="43" spans="2:12" ht="21" customHeight="1" x14ac:dyDescent="0.25"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</row>
    <row r="44" spans="2:12" ht="21" customHeight="1" x14ac:dyDescent="0.25"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</row>
    <row r="45" spans="2:12" x14ac:dyDescent="0.25">
      <c r="B45" s="11"/>
      <c r="C45" s="26"/>
      <c r="D45" s="11"/>
      <c r="E45" s="18"/>
      <c r="F45" s="18"/>
      <c r="G45" s="18"/>
      <c r="H45" s="11"/>
      <c r="I45" s="12"/>
      <c r="J45" s="13"/>
      <c r="K45" s="14"/>
      <c r="L45" s="14"/>
    </row>
    <row r="46" spans="2:12" ht="15.75" x14ac:dyDescent="0.25">
      <c r="B46" s="68" t="s">
        <v>12</v>
      </c>
      <c r="C46" s="68"/>
      <c r="D46" s="69" t="s">
        <v>30</v>
      </c>
      <c r="E46" s="69"/>
      <c r="F46" s="69"/>
      <c r="G46" s="69"/>
      <c r="H46" s="69"/>
      <c r="I46" s="69"/>
      <c r="J46" s="69"/>
      <c r="K46" s="69"/>
      <c r="L46" s="69"/>
    </row>
    <row r="48" spans="2:12" ht="18" customHeight="1" x14ac:dyDescent="0.25">
      <c r="B48" s="51"/>
      <c r="C48" s="51"/>
      <c r="D48" s="52"/>
      <c r="E48" s="52"/>
      <c r="F48" s="52"/>
      <c r="G48" s="52"/>
      <c r="H48" s="52"/>
      <c r="I48" s="52"/>
      <c r="J48" s="52"/>
      <c r="K48" s="52"/>
      <c r="L48" s="52"/>
    </row>
    <row r="49" spans="3:12" ht="18" customHeight="1" x14ac:dyDescent="0.25">
      <c r="C49" s="4"/>
    </row>
    <row r="50" spans="3:12" ht="15" customHeight="1" x14ac:dyDescent="0.25">
      <c r="C50" s="4"/>
      <c r="I50" s="62" t="s">
        <v>16</v>
      </c>
      <c r="J50" s="62"/>
      <c r="K50" s="62"/>
      <c r="L50" s="62"/>
    </row>
    <row r="51" spans="3:12" ht="15" customHeight="1" x14ac:dyDescent="0.25">
      <c r="C51" s="4"/>
      <c r="I51" s="63" t="s">
        <v>46</v>
      </c>
      <c r="J51" s="63"/>
      <c r="K51" s="63"/>
      <c r="L51" s="63"/>
    </row>
    <row r="53" spans="3:12" x14ac:dyDescent="0.25">
      <c r="C53" s="56" t="s">
        <v>14</v>
      </c>
      <c r="D53" s="54" t="str">
        <f>IF(L2="","",L2)</f>
        <v/>
      </c>
      <c r="E53" s="54"/>
      <c r="F53" s="54"/>
      <c r="G53" s="54"/>
      <c r="H53" s="55"/>
      <c r="I53" s="57" t="s">
        <v>9</v>
      </c>
      <c r="J53" s="57"/>
      <c r="K53" s="57"/>
      <c r="L53" s="57"/>
    </row>
    <row r="54" spans="3:12" x14ac:dyDescent="0.25">
      <c r="C54" s="56"/>
      <c r="D54" s="55"/>
      <c r="E54" s="55"/>
      <c r="F54" s="55"/>
      <c r="G54" s="55"/>
      <c r="H54" s="55"/>
      <c r="I54" s="57"/>
      <c r="J54" s="57"/>
      <c r="K54" s="57"/>
      <c r="L54" s="57"/>
    </row>
    <row r="55" spans="3:12" ht="32.25" customHeight="1" x14ac:dyDescent="0.25">
      <c r="C55" s="15" t="s">
        <v>15</v>
      </c>
      <c r="D55" s="53" t="s">
        <v>11</v>
      </c>
      <c r="E55" s="53"/>
      <c r="F55" s="53"/>
      <c r="G55" s="53"/>
      <c r="H55" s="53"/>
      <c r="I55" s="58" t="s">
        <v>17</v>
      </c>
      <c r="J55" s="58"/>
      <c r="K55" s="58"/>
      <c r="L55" s="58"/>
    </row>
  </sheetData>
  <mergeCells count="63">
    <mergeCell ref="B37:J37"/>
    <mergeCell ref="C12:L12"/>
    <mergeCell ref="B25:J25"/>
    <mergeCell ref="B23:I23"/>
    <mergeCell ref="B24:I24"/>
    <mergeCell ref="C26:L26"/>
    <mergeCell ref="D27:D28"/>
    <mergeCell ref="D19:D20"/>
    <mergeCell ref="G19:G20"/>
    <mergeCell ref="H19:H20"/>
    <mergeCell ref="D21:D22"/>
    <mergeCell ref="G21:G22"/>
    <mergeCell ref="H21:H22"/>
    <mergeCell ref="D31:D32"/>
    <mergeCell ref="B39:J39"/>
    <mergeCell ref="B46:C46"/>
    <mergeCell ref="D46:L46"/>
    <mergeCell ref="B42:L42"/>
    <mergeCell ref="D13:D14"/>
    <mergeCell ref="G13:G14"/>
    <mergeCell ref="H13:H14"/>
    <mergeCell ref="B40:J40"/>
    <mergeCell ref="G31:G32"/>
    <mergeCell ref="H31:H32"/>
    <mergeCell ref="D33:D34"/>
    <mergeCell ref="G33:G34"/>
    <mergeCell ref="H33:H34"/>
    <mergeCell ref="H27:H28"/>
    <mergeCell ref="B35:I35"/>
    <mergeCell ref="B36:I36"/>
    <mergeCell ref="B6:C6"/>
    <mergeCell ref="D6:L6"/>
    <mergeCell ref="B48:C48"/>
    <mergeCell ref="D48:L48"/>
    <mergeCell ref="D55:H55"/>
    <mergeCell ref="D53:H54"/>
    <mergeCell ref="C53:C54"/>
    <mergeCell ref="I53:L54"/>
    <mergeCell ref="I55:L55"/>
    <mergeCell ref="B43:L43"/>
    <mergeCell ref="B44:L44"/>
    <mergeCell ref="G27:G28"/>
    <mergeCell ref="I50:L50"/>
    <mergeCell ref="I51:L51"/>
    <mergeCell ref="B41:J41"/>
    <mergeCell ref="B38:L38"/>
    <mergeCell ref="B1:C1"/>
    <mergeCell ref="B5:C5"/>
    <mergeCell ref="D5:L5"/>
    <mergeCell ref="I2:L2"/>
    <mergeCell ref="K1:L1"/>
    <mergeCell ref="B4:L4"/>
    <mergeCell ref="B7:C7"/>
    <mergeCell ref="D7:L7"/>
    <mergeCell ref="C10:C11"/>
    <mergeCell ref="B10:B11"/>
    <mergeCell ref="L10:L11"/>
    <mergeCell ref="K10:K11"/>
    <mergeCell ref="J10:J11"/>
    <mergeCell ref="I10:I11"/>
    <mergeCell ref="H10:H11"/>
    <mergeCell ref="G10:G11"/>
    <mergeCell ref="D10:D11"/>
  </mergeCells>
  <pageMargins left="0.1875" right="0.23958333333333334" top="0.19791666666666666" bottom="0.75" header="0.3" footer="0.3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2020-09-11T11:36:34Z</dcterms:modified>
</cp:coreProperties>
</file>