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K18" i="1" l="1"/>
  <c r="K22" i="1" s="1"/>
  <c r="K19" i="1" l="1"/>
  <c r="K23" i="1" s="1"/>
  <c r="K17" i="1"/>
  <c r="L17" i="1" s="1"/>
  <c r="K16" i="1"/>
  <c r="K20" i="1" l="1"/>
  <c r="K24" i="1" s="1"/>
  <c r="L16" i="1"/>
  <c r="L20" i="1" l="1"/>
  <c r="L24" i="1" s="1"/>
  <c r="L18" i="1"/>
  <c r="L22" i="1" s="1"/>
  <c r="L19" i="1"/>
  <c r="L23" i="1" s="1"/>
</calcChain>
</file>

<file path=xl/sharedStrings.xml><?xml version="1.0" encoding="utf-8"?>
<sst xmlns="http://schemas.openxmlformats.org/spreadsheetml/2006/main" count="62" uniqueCount="59">
  <si>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</si>
  <si>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</si>
  <si>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</si>
  <si>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</si>
  <si>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</si>
  <si>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</si>
  <si>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</si>
  <si>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szt.</t>
  </si>
  <si>
    <t>Nazwa zadania:</t>
  </si>
  <si>
    <t>……………………………………………………………………………….……………………</t>
  </si>
  <si>
    <t>Wartość netto [zł]</t>
  </si>
  <si>
    <t>(data)</t>
  </si>
  <si>
    <r>
      <t>Wartość brutto słownie:</t>
    </r>
    <r>
      <rPr>
        <i/>
        <sz val="12"/>
        <color theme="1"/>
        <rFont val="Times New Roman"/>
        <family val="1"/>
        <charset val="238"/>
      </rPr>
      <t xml:space="preserve"> </t>
    </r>
  </si>
  <si>
    <t>………………………………………………………………………</t>
  </si>
  <si>
    <t>(miejscowość)</t>
  </si>
  <si>
    <t xml:space="preserve">Potwierdzam parametry techniczne opisane w zał. nr </t>
  </si>
  <si>
    <t>(Uprawniony przedstawiciel wykonawcy–
 – pieczęć z podpisem lub nazwisko i imię)</t>
  </si>
  <si>
    <t>Załącznik nr 1</t>
  </si>
  <si>
    <t>Kosztorys ofertowy na:</t>
  </si>
  <si>
    <t>* Każda pozycja kosztorysu ofertowego zawiera możliwość podziału oferty na dwie wartości brutto z różnymi stawkami VAT. W przypadku gdy wszystkie l.p. będą posiadały jedną stawkę VAT-u należy wypełnić jedną dowolną komórkę z tej pozycji, w drugiej wpisując "0" lub pozostawijąc niewypełnioną</t>
  </si>
  <si>
    <t>Suma 8% VAT</t>
  </si>
  <si>
    <t>Suma całkowita</t>
  </si>
  <si>
    <t>Suma 23% VAT</t>
  </si>
  <si>
    <t>Suma poz. 1-5 na 8% VAT</t>
  </si>
  <si>
    <t>Suma poz. 1-5 na 23% VAT</t>
  </si>
  <si>
    <t>Całkowita suma poz. 1-5</t>
  </si>
  <si>
    <t>Producent</t>
  </si>
  <si>
    <t>…………………………………………………………………………………………………………………………………………………………………………….………</t>
  </si>
  <si>
    <t xml:space="preserve">Rok wprow. do produkcji </t>
  </si>
  <si>
    <t>rok produkcji</t>
  </si>
  <si>
    <t>typ</t>
  </si>
  <si>
    <t>Model</t>
  </si>
  <si>
    <t>I.</t>
  </si>
  <si>
    <t>Oferuję przyjęcie do wykonania przedmiotu zamówienia obejmującego  zgodne z zaproszeniem / zapytaniem cenowym i projektem umowy – jako załączniki do niniejszej oferty – w cenie podanej w poniższej tabeli:</t>
  </si>
  <si>
    <t>1.</t>
  </si>
  <si>
    <t>dni kalendarzowych</t>
  </si>
  <si>
    <t xml:space="preserve">2. </t>
  </si>
  <si>
    <t xml:space="preserve">3. </t>
  </si>
  <si>
    <t>miesięcy</t>
  </si>
  <si>
    <t>Jako oferent / wykonawca oświadczam, że:</t>
  </si>
  <si>
    <t>Oświadczamy, że zapoznaliśmy się z postanowieniami zawartymi w projekcie  umowy i zobowiązujemy się, że w przypadku wyboru naszej oferty jako najkorzystniejszej, do zawarcia umowy w miejscu i terminie wyznaczonym przez Zamawiającego.</t>
  </si>
  <si>
    <t>2.</t>
  </si>
  <si>
    <t>Posiadam niezbędną wiedzę i doświadczenie oraz potencjał techniczny, a także dysponuję osobami zdolnymi do wykonania zamówienia.</t>
  </si>
  <si>
    <t>3.</t>
  </si>
  <si>
    <t>Wyrażam(-y) zgodę na przetwarzanie danych osobowych w zakresie niezbędnym do otrzymania zawiadomienia o wyborze najkorzystniejszej oferty i realizacji zamówienia.</t>
  </si>
  <si>
    <r>
      <t xml:space="preserve">Przyj/-ąłem/-ęłam do wiadomości, iż termin zapłaty faktury będzie wynosił do </t>
    </r>
    <r>
      <rPr>
        <b/>
        <sz val="11"/>
        <color rgb="FF000099"/>
        <rFont val="Calibri"/>
        <family val="2"/>
        <charset val="238"/>
        <scheme val="minor"/>
      </rPr>
      <t>60 dni</t>
    </r>
    <r>
      <rPr>
        <sz val="11"/>
        <color theme="1"/>
        <rFont val="Calibri"/>
        <family val="2"/>
        <scheme val="minor"/>
      </rPr>
      <t xml:space="preserve"> licząc od daty dostarczenia prawidłowo wystawionej faktury.</t>
    </r>
  </si>
  <si>
    <t>Gwarancja i serwisowanie na oferowany przedmiot zamówienia</t>
  </si>
  <si>
    <t>Respirator</t>
  </si>
  <si>
    <t>zał. nr 2</t>
  </si>
  <si>
    <t>Znak sprawy: AM_10_2020_150</t>
  </si>
  <si>
    <t xml:space="preserve">Zakup 30 szt. respiratorów dla Wojewódzkiego Szpitala im. Św. Ojca Pio w Przemyślu </t>
  </si>
  <si>
    <r>
      <t xml:space="preserve">W odpowiedzi na zaproszenie do złożenia oferty znak: </t>
    </r>
    <r>
      <rPr>
        <b/>
        <sz val="11"/>
        <rFont val="Calibri"/>
        <family val="2"/>
        <charset val="238"/>
        <scheme val="minor"/>
      </rPr>
      <t>AM_10_2020_150</t>
    </r>
    <r>
      <rPr>
        <sz val="11"/>
        <rFont val="Calibri"/>
        <family val="2"/>
        <charset val="238"/>
        <scheme val="minor"/>
      </rPr>
      <t xml:space="preserve"> z dnia </t>
    </r>
    <r>
      <rPr>
        <b/>
        <sz val="11"/>
        <rFont val="Calibri"/>
        <family val="2"/>
        <charset val="238"/>
        <scheme val="minor"/>
      </rPr>
      <t>02.11.2020 r.</t>
    </r>
    <r>
      <rPr>
        <sz val="11"/>
        <rFont val="Calibri"/>
        <family val="2"/>
        <charset val="238"/>
        <scheme val="minor"/>
      </rPr>
      <t xml:space="preserve"> prowadzone bez stosowania ustawy Prawo zamówień publicznych na podstawie – </t>
    </r>
    <r>
      <rPr>
        <b/>
        <sz val="11"/>
        <rFont val="Calibri"/>
        <family val="2"/>
        <charset val="238"/>
        <scheme val="minor"/>
      </rPr>
      <t>art. 46c.</t>
    </r>
    <r>
      <rPr>
        <sz val="11"/>
        <rFont val="Calibri"/>
        <family val="2"/>
        <charset val="238"/>
        <scheme val="minor"/>
      </rPr>
      <t xml:space="preserve"> ustawy z dnia 5 grudnia 2008 r. o zapobieganiu oraz zwalczaniu zakażeń i chorób zakaźnych u ludzi t.j. </t>
    </r>
    <r>
      <rPr>
        <b/>
        <sz val="11"/>
        <rFont val="Calibri"/>
        <family val="2"/>
        <charset val="238"/>
        <scheme val="minor"/>
      </rPr>
      <t xml:space="preserve">Dz.U.2020.1845  </t>
    </r>
    <r>
      <rPr>
        <sz val="11"/>
        <rFont val="Calibri"/>
        <family val="2"/>
        <charset val="238"/>
        <scheme val="minor"/>
      </rPr>
      <t>– w okresie ogłoszenia na obszarze Rzeczypospolitej Polskiej stanu zagrożenia epidemicznego oraz stanu epidemii jak również w sytuacjach związanych z zapobieganiem, przeciwdziałaniem i zwalczaniem COVID-19.</t>
    </r>
  </si>
  <si>
    <t>1.a.</t>
  </si>
  <si>
    <t>1.b.</t>
  </si>
  <si>
    <r>
      <t>Proponowany termin realizacji (</t>
    </r>
    <r>
      <rPr>
        <b/>
        <sz val="11"/>
        <color theme="1"/>
        <rFont val="Calibri"/>
        <family val="2"/>
        <charset val="238"/>
        <scheme val="minor"/>
      </rPr>
      <t>15 sztuk respiratorów</t>
    </r>
    <r>
      <rPr>
        <sz val="11"/>
        <color theme="1"/>
        <rFont val="Calibri"/>
        <family val="2"/>
        <scheme val="minor"/>
      </rPr>
      <t>):</t>
    </r>
  </si>
  <si>
    <r>
      <t>Proponowany termin realizacji (</t>
    </r>
    <r>
      <rPr>
        <b/>
        <sz val="11"/>
        <color theme="1"/>
        <rFont val="Calibri"/>
        <family val="2"/>
        <charset val="238"/>
        <scheme val="minor"/>
      </rPr>
      <t>kolejne 15 sztuk respiratorów</t>
    </r>
    <r>
      <rPr>
        <sz val="11"/>
        <color theme="1"/>
        <rFont val="Calibri"/>
        <family val="2"/>
        <scheme val="minor"/>
      </rPr>
      <t>):</t>
    </r>
  </si>
  <si>
    <r>
      <t>(minimalny okres gwarancji i serwisowania:</t>
    </r>
    <r>
      <rPr>
        <b/>
        <sz val="11"/>
        <rFont val="Calibri"/>
        <family val="2"/>
        <charset val="238"/>
        <scheme val="minor"/>
      </rPr>
      <t xml:space="preserve"> 60</t>
    </r>
    <r>
      <rPr>
        <b/>
        <sz val="11"/>
        <color rgb="FF000099"/>
        <rFont val="Calibri"/>
        <family val="2"/>
        <charset val="238"/>
        <scheme val="minor"/>
      </rPr>
      <t xml:space="preserve"> miesięcy</t>
    </r>
    <r>
      <rPr>
        <sz val="11"/>
        <rFont val="Calibri"/>
        <family val="2"/>
        <charset val="238"/>
        <scheme val="minor"/>
      </rPr>
      <t>)</t>
    </r>
  </si>
  <si>
    <r>
      <rPr>
        <sz val="11"/>
        <rFont val="Calibri"/>
        <family val="2"/>
        <charset val="238"/>
        <scheme val="minor"/>
      </rPr>
      <t>(maksymalny termin realizacji:</t>
    </r>
    <r>
      <rPr>
        <sz val="11"/>
        <color rgb="FF000099"/>
        <rFont val="Calibri"/>
        <family val="2"/>
        <scheme val="minor"/>
      </rPr>
      <t xml:space="preserve"> </t>
    </r>
    <r>
      <rPr>
        <b/>
        <sz val="11"/>
        <color rgb="FF000099"/>
        <rFont val="Calibri"/>
        <family val="2"/>
        <charset val="238"/>
        <scheme val="minor"/>
      </rPr>
      <t>14</t>
    </r>
    <r>
      <rPr>
        <sz val="11"/>
        <rFont val="Calibri"/>
        <family val="2"/>
        <charset val="238"/>
        <scheme val="minor"/>
      </rPr>
      <t xml:space="preserve"> dni kalendarzowych)*</t>
    </r>
  </si>
  <si>
    <r>
      <rPr>
        <sz val="11"/>
        <rFont val="Calibri"/>
        <family val="2"/>
        <charset val="238"/>
        <scheme val="minor"/>
      </rPr>
      <t>(maksymalny termin realizacji:</t>
    </r>
    <r>
      <rPr>
        <sz val="11"/>
        <color rgb="FF000099"/>
        <rFont val="Calibri"/>
        <family val="2"/>
        <scheme val="minor"/>
      </rPr>
      <t xml:space="preserve"> </t>
    </r>
    <r>
      <rPr>
        <b/>
        <sz val="11"/>
        <color rgb="FF000099"/>
        <rFont val="Calibri"/>
        <family val="2"/>
        <charset val="238"/>
        <scheme val="minor"/>
      </rPr>
      <t>36</t>
    </r>
    <r>
      <rPr>
        <sz val="11"/>
        <rFont val="Calibri"/>
        <family val="2"/>
        <charset val="238"/>
        <scheme val="minor"/>
      </rPr>
      <t xml:space="preserve"> dni kalendarzowych)*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</si>
</sst>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000099"/>
      <name val="Calibri"/>
      <family val="2"/>
      <charset val="238"/>
      <scheme val="minor"/>
    </font>
    <font>
      <sz val="11"/>
      <color rgb="FF00009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99"/>
      <name val="Calibri"/>
      <family val="2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 wrapText="1"/>
      <protection locked="0"/>
    </xf>
    <xf numFmtId="4" fontId="0" fillId="2" borderId="1" xfId="0" applyNumberFormat="1" applyFill="1" applyBorder="1" applyAlignment="1" applyProtection="1">
      <alignment vertical="center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4" fontId="0" fillId="0" borderId="0" xfId="0" applyNumberFormat="1" applyAlignment="1" applyProtection="1">
      <alignment vertical="center"/>
    </xf>
    <xf numFmtId="9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/>
    </xf>
    <xf numFmtId="4" fontId="0" fillId="0" borderId="1" xfId="0" applyNumberFormat="1" applyBorder="1" applyAlignment="1" applyProtection="1">
      <alignment vertical="center"/>
    </xf>
    <xf numFmtId="4" fontId="1" fillId="0" borderId="1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4" fontId="0" fillId="0" borderId="0" xfId="0" applyNumberFormat="1" applyFill="1" applyBorder="1" applyAlignment="1" applyProtection="1">
      <alignment vertical="center"/>
    </xf>
    <xf numFmtId="9" fontId="0" fillId="0" borderId="0" xfId="0" applyNumberFormat="1" applyFill="1" applyBorder="1" applyAlignment="1" applyProtection="1">
      <alignment horizontal="center" vertical="center"/>
    </xf>
    <xf numFmtId="4" fontId="1" fillId="0" borderId="0" xfId="0" applyNumberFormat="1" applyFont="1" applyBorder="1" applyAlignment="1" applyProtection="1">
      <alignment vertical="center"/>
    </xf>
    <xf numFmtId="0" fontId="2" fillId="0" borderId="0" xfId="0" applyFont="1" applyAlignment="1" applyProtection="1">
      <alignment horizontal="center" vertical="top" wrapText="1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9" fontId="0" fillId="0" borderId="0" xfId="0" applyNumberFormat="1" applyAlignment="1">
      <alignment horizontal="center" vertical="center"/>
    </xf>
    <xf numFmtId="4" fontId="12" fillId="0" borderId="0" xfId="0" applyNumberFormat="1" applyFont="1" applyFill="1" applyAlignment="1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2" fillId="2" borderId="0" xfId="0" applyNumberFormat="1" applyFont="1" applyFill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right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horizontal="justify" vertical="justify" wrapText="1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justify" vertical="justify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right" vertical="center"/>
    </xf>
    <xf numFmtId="0" fontId="1" fillId="0" borderId="4" xfId="0" applyFont="1" applyBorder="1" applyAlignment="1" applyProtection="1">
      <alignment horizontal="right" vertical="center"/>
    </xf>
    <xf numFmtId="0" fontId="1" fillId="0" borderId="3" xfId="0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right"/>
    </xf>
    <xf numFmtId="0" fontId="5" fillId="2" borderId="0" xfId="0" applyFont="1" applyFill="1" applyBorder="1" applyAlignment="1" applyProtection="1">
      <alignment horizontal="center"/>
      <protection locked="0"/>
    </xf>
    <xf numFmtId="0" fontId="8" fillId="0" borderId="7" xfId="0" applyFont="1" applyBorder="1" applyAlignment="1" applyProtection="1">
      <alignment horizontal="left" vertical="center" wrapText="1"/>
    </xf>
    <xf numFmtId="9" fontId="6" fillId="0" borderId="0" xfId="0" applyNumberFormat="1" applyFont="1" applyAlignment="1" applyProtection="1">
      <alignment horizontal="center" vertical="center" wrapText="1"/>
    </xf>
    <xf numFmtId="0" fontId="0" fillId="0" borderId="0" xfId="0" applyAlignment="1">
      <alignment horizontal="left" vertical="center"/>
    </xf>
    <xf numFmtId="9" fontId="10" fillId="0" borderId="0" xfId="0" applyNumberFormat="1" applyFont="1" applyFill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9" fontId="7" fillId="0" borderId="0" xfId="0" applyNumberFormat="1" applyFont="1" applyBorder="1" applyAlignment="1" applyProtection="1">
      <alignment horizontal="right" vertical="center" wrapText="1"/>
    </xf>
    <xf numFmtId="0" fontId="0" fillId="0" borderId="0" xfId="0" applyBorder="1" applyAlignment="1" applyProtection="1">
      <alignment horizontal="right" vertical="center"/>
    </xf>
    <xf numFmtId="0" fontId="1" fillId="0" borderId="0" xfId="0" applyFont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top"/>
    </xf>
    <xf numFmtId="0" fontId="2" fillId="2" borderId="0" xfId="0" applyFont="1" applyFill="1" applyAlignment="1" applyProtection="1">
      <alignment horizontal="center" wrapText="1"/>
      <protection locked="0"/>
    </xf>
    <xf numFmtId="9" fontId="2" fillId="2" borderId="0" xfId="0" applyNumberFormat="1" applyFont="1" applyFill="1" applyAlignment="1" applyProtection="1">
      <alignment horizontal="center"/>
      <protection locked="0"/>
    </xf>
    <xf numFmtId="9" fontId="2" fillId="0" borderId="0" xfId="0" applyNumberFormat="1" applyFont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Alignment="1">
      <alignment horizontal="left" vertical="center" wrapText="1"/>
    </xf>
    <xf numFmtId="9" fontId="1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NumberFormat="1" applyFont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8"/>
  <sheetViews>
    <sheetView showGridLines="0" tabSelected="1" zoomScale="85" zoomScaleNormal="85" zoomScaleSheetLayoutView="100" zoomScalePageLayoutView="85" workbookViewId="0">
      <selection activeCell="P16" sqref="P16"/>
    </sheetView>
  </sheetViews>
  <sheetFormatPr defaultColWidth="9.109375" defaultRowHeight="14.4" x14ac:dyDescent="0.3"/>
  <cols>
    <col min="1" max="1" width="2.33203125" style="9" customWidth="1"/>
    <col min="2" max="2" width="5.33203125" style="6" customWidth="1"/>
    <col min="3" max="3" width="34.109375" style="10" customWidth="1"/>
    <col min="4" max="6" width="14.109375" style="6" customWidth="1"/>
    <col min="7" max="8" width="9.109375" style="6"/>
    <col min="9" max="9" width="13.88671875" style="7" customWidth="1"/>
    <col min="10" max="10" width="6.33203125" style="8" customWidth="1"/>
    <col min="11" max="11" width="13.5546875" style="7" customWidth="1"/>
    <col min="12" max="12" width="14.33203125" style="7" customWidth="1"/>
    <col min="13" max="16384" width="9.109375" style="9"/>
  </cols>
  <sheetData>
    <row r="1" spans="2:12" ht="15" customHeight="1" x14ac:dyDescent="0.3">
      <c r="B1" s="56" t="s">
        <v>49</v>
      </c>
      <c r="C1" s="56"/>
      <c r="K1" s="59" t="s">
        <v>17</v>
      </c>
      <c r="L1" s="59"/>
    </row>
    <row r="2" spans="2:12" x14ac:dyDescent="0.3">
      <c r="I2" s="57"/>
      <c r="J2" s="58"/>
      <c r="K2" s="58"/>
      <c r="L2" s="58"/>
    </row>
    <row r="3" spans="2:12" x14ac:dyDescent="0.3">
      <c r="I3" s="9"/>
      <c r="J3" s="6"/>
      <c r="K3" s="9"/>
      <c r="L3" s="9"/>
    </row>
    <row r="4" spans="2:12" ht="22.5" customHeight="1" x14ac:dyDescent="0.3">
      <c r="B4" s="60" t="s">
        <v>18</v>
      </c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2:12" ht="36" customHeight="1" x14ac:dyDescent="0.3">
      <c r="B5" s="36" t="s">
        <v>8</v>
      </c>
      <c r="C5" s="36"/>
      <c r="D5" s="37" t="s">
        <v>50</v>
      </c>
      <c r="E5" s="38"/>
      <c r="F5" s="38"/>
      <c r="G5" s="38"/>
      <c r="H5" s="38"/>
      <c r="I5" s="38"/>
      <c r="J5" s="38"/>
      <c r="K5" s="38"/>
      <c r="L5" s="39"/>
    </row>
    <row r="6" spans="2:12" x14ac:dyDescent="0.3">
      <c r="B6" s="24"/>
      <c r="C6" s="24"/>
      <c r="D6" s="25"/>
      <c r="E6" s="25"/>
      <c r="F6" s="25"/>
      <c r="G6" s="25"/>
      <c r="H6" s="25"/>
      <c r="I6" s="25"/>
      <c r="J6" s="25"/>
      <c r="K6" s="25"/>
      <c r="L6" s="25"/>
    </row>
    <row r="7" spans="2:12" x14ac:dyDescent="0.3">
      <c r="B7" s="41" t="s">
        <v>51</v>
      </c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2:12" x14ac:dyDescent="0.3"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</row>
    <row r="9" spans="2:12" x14ac:dyDescent="0.3"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</row>
    <row r="10" spans="2:12" x14ac:dyDescent="0.3"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</row>
    <row r="11" spans="2:12" ht="27" customHeight="1" x14ac:dyDescent="0.3">
      <c r="B11" s="43" t="s">
        <v>33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</row>
    <row r="12" spans="2:12" x14ac:dyDescent="0.3">
      <c r="I12" s="9"/>
      <c r="J12" s="6"/>
      <c r="K12" s="9"/>
      <c r="L12" s="9"/>
    </row>
    <row r="13" spans="2:12" ht="27" customHeight="1" x14ac:dyDescent="0.3">
      <c r="B13" s="40" t="s">
        <v>0</v>
      </c>
      <c r="C13" s="40" t="s">
        <v>6</v>
      </c>
      <c r="D13" s="40" t="s">
        <v>26</v>
      </c>
      <c r="E13" s="11" t="s">
        <v>31</v>
      </c>
      <c r="F13" s="11" t="s">
        <v>28</v>
      </c>
      <c r="G13" s="40" t="s">
        <v>1</v>
      </c>
      <c r="H13" s="40" t="s">
        <v>2</v>
      </c>
      <c r="I13" s="40" t="s">
        <v>4</v>
      </c>
      <c r="J13" s="40" t="s">
        <v>3</v>
      </c>
      <c r="K13" s="40" t="s">
        <v>10</v>
      </c>
      <c r="L13" s="40" t="s">
        <v>5</v>
      </c>
    </row>
    <row r="14" spans="2:12" s="12" customFormat="1" ht="27" customHeight="1" x14ac:dyDescent="0.3">
      <c r="B14" s="40"/>
      <c r="C14" s="40"/>
      <c r="D14" s="40"/>
      <c r="E14" s="11" t="s">
        <v>30</v>
      </c>
      <c r="F14" s="11" t="s">
        <v>29</v>
      </c>
      <c r="G14" s="40"/>
      <c r="H14" s="40"/>
      <c r="I14" s="40"/>
      <c r="J14" s="40"/>
      <c r="K14" s="40"/>
      <c r="L14" s="40"/>
    </row>
    <row r="15" spans="2:12" s="12" customFormat="1" x14ac:dyDescent="0.3">
      <c r="B15" s="13" t="s">
        <v>32</v>
      </c>
      <c r="C15" s="69" t="s">
        <v>47</v>
      </c>
      <c r="D15" s="70"/>
      <c r="E15" s="70"/>
      <c r="F15" s="70"/>
      <c r="G15" s="70"/>
      <c r="H15" s="70"/>
      <c r="I15" s="70"/>
      <c r="J15" s="70"/>
      <c r="K15" s="70"/>
      <c r="L15" s="71"/>
    </row>
    <row r="16" spans="2:12" s="14" customFormat="1" ht="19.5" customHeight="1" x14ac:dyDescent="0.3">
      <c r="B16" s="65" t="s">
        <v>34</v>
      </c>
      <c r="C16" s="15" t="s">
        <v>47</v>
      </c>
      <c r="D16" s="67"/>
      <c r="E16" s="1"/>
      <c r="F16" s="1"/>
      <c r="G16" s="65" t="s">
        <v>7</v>
      </c>
      <c r="H16" s="65">
        <v>30</v>
      </c>
      <c r="I16" s="2"/>
      <c r="J16" s="3"/>
      <c r="K16" s="17">
        <f>ROUND(I16*H16,2)</f>
        <v>0</v>
      </c>
      <c r="L16" s="17">
        <f t="shared" ref="L16:L17" si="0">ROUND(K16*(J16+1),2)</f>
        <v>0</v>
      </c>
    </row>
    <row r="17" spans="2:12" ht="19.5" customHeight="1" x14ac:dyDescent="0.3">
      <c r="B17" s="66"/>
      <c r="C17" s="16" t="s">
        <v>48</v>
      </c>
      <c r="D17" s="68"/>
      <c r="E17" s="1"/>
      <c r="F17" s="1"/>
      <c r="G17" s="66"/>
      <c r="H17" s="66"/>
      <c r="I17" s="4"/>
      <c r="J17" s="5"/>
      <c r="K17" s="17">
        <f>ROUND(I17*H16,2)</f>
        <v>0</v>
      </c>
      <c r="L17" s="17">
        <f t="shared" si="0"/>
        <v>0</v>
      </c>
    </row>
    <row r="18" spans="2:12" ht="20.25" customHeight="1" x14ac:dyDescent="0.3">
      <c r="B18" s="47" t="s">
        <v>20</v>
      </c>
      <c r="C18" s="48"/>
      <c r="D18" s="48"/>
      <c r="E18" s="48"/>
      <c r="F18" s="48"/>
      <c r="G18" s="48"/>
      <c r="H18" s="48"/>
      <c r="I18" s="48"/>
      <c r="J18" s="49"/>
      <c r="K18" s="18">
        <f>ROUND(SUMIF($J$16:$J$17,8%,K$16:K$17),2)</f>
        <v>0</v>
      </c>
      <c r="L18" s="18">
        <f>ROUND(SUMIF($J$16:$J$17,8%,L$16:L$17),2)</f>
        <v>0</v>
      </c>
    </row>
    <row r="19" spans="2:12" ht="20.25" customHeight="1" x14ac:dyDescent="0.3">
      <c r="B19" s="47" t="s">
        <v>22</v>
      </c>
      <c r="C19" s="48"/>
      <c r="D19" s="48"/>
      <c r="E19" s="48"/>
      <c r="F19" s="48"/>
      <c r="G19" s="48"/>
      <c r="H19" s="48"/>
      <c r="I19" s="48"/>
      <c r="J19" s="49"/>
      <c r="K19" s="18">
        <f>ROUND(SUMIF($J$16:$J$17,23%,K$16:K$17),2)</f>
        <v>0</v>
      </c>
      <c r="L19" s="18">
        <f>ROUND(SUMIF($J$16:$J$17,23%,L$16:L$17),2)</f>
        <v>0</v>
      </c>
    </row>
    <row r="20" spans="2:12" ht="20.25" customHeight="1" x14ac:dyDescent="0.3">
      <c r="B20" s="47" t="s">
        <v>21</v>
      </c>
      <c r="C20" s="48"/>
      <c r="D20" s="48"/>
      <c r="E20" s="48"/>
      <c r="F20" s="48"/>
      <c r="G20" s="48"/>
      <c r="H20" s="48"/>
      <c r="I20" s="48"/>
      <c r="J20" s="49"/>
      <c r="K20" s="18">
        <f>ROUND(SUM(K16:K17),2)</f>
        <v>0</v>
      </c>
      <c r="L20" s="18">
        <f>ROUND(SUM(L16:L17),2)</f>
        <v>0</v>
      </c>
    </row>
    <row r="21" spans="2:12" ht="8.25" customHeight="1" x14ac:dyDescent="0.3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6"/>
    </row>
    <row r="22" spans="2:12" ht="19.5" customHeight="1" x14ac:dyDescent="0.3">
      <c r="B22" s="47" t="s">
        <v>23</v>
      </c>
      <c r="C22" s="48"/>
      <c r="D22" s="48"/>
      <c r="E22" s="48"/>
      <c r="F22" s="48"/>
      <c r="G22" s="48"/>
      <c r="H22" s="48"/>
      <c r="I22" s="48"/>
      <c r="J22" s="49"/>
      <c r="K22" s="18">
        <f>ROUND(SUM(K18),2)</f>
        <v>0</v>
      </c>
      <c r="L22" s="18">
        <f t="shared" ref="L22:L24" si="1">ROUND(SUM(L18),2)</f>
        <v>0</v>
      </c>
    </row>
    <row r="23" spans="2:12" ht="19.5" customHeight="1" x14ac:dyDescent="0.3">
      <c r="B23" s="47" t="s">
        <v>24</v>
      </c>
      <c r="C23" s="48"/>
      <c r="D23" s="48"/>
      <c r="E23" s="48"/>
      <c r="F23" s="48"/>
      <c r="G23" s="48"/>
      <c r="H23" s="48"/>
      <c r="I23" s="48"/>
      <c r="J23" s="49"/>
      <c r="K23" s="18">
        <f>ROUND(SUM(K19),2)</f>
        <v>0</v>
      </c>
      <c r="L23" s="18">
        <f t="shared" si="1"/>
        <v>0</v>
      </c>
    </row>
    <row r="24" spans="2:12" ht="21" customHeight="1" x14ac:dyDescent="0.3">
      <c r="B24" s="47" t="s">
        <v>25</v>
      </c>
      <c r="C24" s="48"/>
      <c r="D24" s="48"/>
      <c r="E24" s="48"/>
      <c r="F24" s="48"/>
      <c r="G24" s="48"/>
      <c r="H24" s="48"/>
      <c r="I24" s="48"/>
      <c r="J24" s="49"/>
      <c r="K24" s="18">
        <f>ROUND(SUM(K20),2)</f>
        <v>0</v>
      </c>
      <c r="L24" s="18">
        <f t="shared" si="1"/>
        <v>0</v>
      </c>
    </row>
    <row r="25" spans="2:12" ht="42.75" customHeight="1" x14ac:dyDescent="0.3">
      <c r="B25" s="52" t="s">
        <v>19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</row>
    <row r="26" spans="2:12" x14ac:dyDescent="0.3">
      <c r="B26" s="19"/>
      <c r="C26" s="19"/>
      <c r="D26" s="19"/>
      <c r="E26" s="19"/>
      <c r="F26" s="19"/>
      <c r="G26" s="19"/>
      <c r="H26" s="19"/>
      <c r="I26" s="20"/>
      <c r="J26" s="21"/>
      <c r="K26" s="22"/>
      <c r="L26" s="22"/>
    </row>
    <row r="27" spans="2:12" ht="16.2" x14ac:dyDescent="0.35">
      <c r="B27" s="50" t="s">
        <v>12</v>
      </c>
      <c r="C27" s="50"/>
      <c r="D27" s="51" t="s">
        <v>27</v>
      </c>
      <c r="E27" s="51"/>
      <c r="F27" s="51"/>
      <c r="G27" s="51"/>
      <c r="H27" s="51"/>
      <c r="I27" s="51"/>
      <c r="J27" s="51"/>
      <c r="K27" s="51"/>
      <c r="L27" s="51"/>
    </row>
    <row r="29" spans="2:12" s="26" customFormat="1" ht="28.8" x14ac:dyDescent="0.3">
      <c r="B29" s="27" t="s">
        <v>52</v>
      </c>
      <c r="C29" s="28" t="s">
        <v>54</v>
      </c>
      <c r="D29" s="32"/>
      <c r="E29" s="54" t="s">
        <v>35</v>
      </c>
      <c r="F29" s="54"/>
      <c r="G29" s="55" t="s">
        <v>57</v>
      </c>
      <c r="H29" s="55"/>
      <c r="I29" s="55"/>
      <c r="J29" s="55"/>
      <c r="K29" s="55"/>
      <c r="L29" s="55"/>
    </row>
    <row r="30" spans="2:12" s="26" customFormat="1" ht="5.4" customHeight="1" x14ac:dyDescent="0.3">
      <c r="B30" s="27"/>
      <c r="C30" s="28"/>
      <c r="D30" s="27"/>
      <c r="E30" s="27"/>
      <c r="F30" s="29"/>
      <c r="G30" s="30"/>
      <c r="H30" s="29"/>
      <c r="I30" s="29"/>
    </row>
    <row r="31" spans="2:12" s="26" customFormat="1" ht="28.8" x14ac:dyDescent="0.3">
      <c r="B31" s="27" t="s">
        <v>53</v>
      </c>
      <c r="C31" s="28" t="s">
        <v>55</v>
      </c>
      <c r="D31" s="32"/>
      <c r="E31" s="54" t="s">
        <v>35</v>
      </c>
      <c r="F31" s="54"/>
      <c r="G31" s="55" t="s">
        <v>58</v>
      </c>
      <c r="H31" s="55"/>
      <c r="I31" s="55"/>
      <c r="J31" s="55"/>
      <c r="K31" s="55"/>
      <c r="L31" s="55"/>
    </row>
    <row r="32" spans="2:12" s="26" customFormat="1" ht="5.4" customHeight="1" x14ac:dyDescent="0.3">
      <c r="B32" s="27"/>
      <c r="C32" s="28"/>
      <c r="D32" s="27"/>
      <c r="E32" s="27"/>
      <c r="F32" s="29"/>
      <c r="G32" s="30"/>
      <c r="H32" s="29"/>
      <c r="I32" s="29"/>
    </row>
    <row r="33" spans="2:12" s="26" customFormat="1" x14ac:dyDescent="0.3">
      <c r="B33" s="27" t="s">
        <v>36</v>
      </c>
      <c r="C33" s="72" t="s">
        <v>45</v>
      </c>
      <c r="D33" s="72"/>
      <c r="E33" s="72"/>
      <c r="F33" s="72"/>
      <c r="G33" s="72"/>
      <c r="H33" s="72"/>
      <c r="I33" s="72"/>
      <c r="J33" s="72"/>
      <c r="K33" s="72"/>
      <c r="L33" s="72"/>
    </row>
    <row r="34" spans="2:12" s="26" customFormat="1" ht="5.4" customHeight="1" x14ac:dyDescent="0.3">
      <c r="B34" s="27"/>
      <c r="C34" s="28"/>
      <c r="D34" s="27"/>
      <c r="E34" s="27"/>
      <c r="F34" s="29"/>
      <c r="G34" s="30"/>
      <c r="H34" s="29"/>
      <c r="I34" s="29"/>
    </row>
    <row r="35" spans="2:12" s="26" customFormat="1" ht="24" customHeight="1" x14ac:dyDescent="0.3">
      <c r="B35" s="27" t="s">
        <v>37</v>
      </c>
      <c r="C35" s="73" t="s">
        <v>46</v>
      </c>
      <c r="D35" s="73"/>
      <c r="E35" s="32"/>
      <c r="F35" s="31" t="s">
        <v>38</v>
      </c>
      <c r="G35" s="74" t="s">
        <v>56</v>
      </c>
      <c r="H35" s="74"/>
      <c r="I35" s="74"/>
      <c r="J35" s="74"/>
      <c r="K35" s="74"/>
      <c r="L35" s="74"/>
    </row>
    <row r="36" spans="2:12" s="26" customFormat="1" x14ac:dyDescent="0.3">
      <c r="B36" s="27"/>
      <c r="C36" s="28"/>
      <c r="D36" s="27"/>
      <c r="E36" s="27"/>
      <c r="F36" s="29"/>
      <c r="G36" s="30"/>
      <c r="H36" s="29"/>
      <c r="I36" s="29"/>
    </row>
    <row r="37" spans="2:12" s="26" customFormat="1" x14ac:dyDescent="0.3">
      <c r="B37" s="27"/>
      <c r="C37" s="28"/>
      <c r="D37" s="27"/>
      <c r="E37" s="27"/>
      <c r="F37" s="29"/>
      <c r="G37" s="30"/>
      <c r="H37" s="29"/>
      <c r="I37" s="29"/>
    </row>
    <row r="38" spans="2:12" s="26" customFormat="1" ht="15" customHeight="1" x14ac:dyDescent="0.3">
      <c r="B38" s="75" t="s">
        <v>39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</row>
    <row r="39" spans="2:12" s="26" customFormat="1" ht="33.6" customHeight="1" x14ac:dyDescent="0.3">
      <c r="B39" s="27" t="s">
        <v>34</v>
      </c>
      <c r="C39" s="73" t="s">
        <v>40</v>
      </c>
      <c r="D39" s="73"/>
      <c r="E39" s="73"/>
      <c r="F39" s="73"/>
      <c r="G39" s="73"/>
      <c r="H39" s="73"/>
      <c r="I39" s="73"/>
      <c r="J39" s="73"/>
      <c r="K39" s="73"/>
      <c r="L39" s="73"/>
    </row>
    <row r="40" spans="2:12" s="26" customFormat="1" ht="21.6" customHeight="1" x14ac:dyDescent="0.3">
      <c r="B40" s="27" t="s">
        <v>41</v>
      </c>
      <c r="C40" s="73" t="s">
        <v>42</v>
      </c>
      <c r="D40" s="73"/>
      <c r="E40" s="73"/>
      <c r="F40" s="73"/>
      <c r="G40" s="73"/>
      <c r="H40" s="73"/>
      <c r="I40" s="73"/>
      <c r="J40" s="73"/>
      <c r="K40" s="73"/>
      <c r="L40" s="73"/>
    </row>
    <row r="41" spans="2:12" s="26" customFormat="1" ht="31.2" customHeight="1" x14ac:dyDescent="0.3">
      <c r="B41" s="27" t="s">
        <v>43</v>
      </c>
      <c r="C41" s="73" t="s">
        <v>44</v>
      </c>
      <c r="D41" s="73"/>
      <c r="E41" s="73"/>
      <c r="F41" s="73"/>
      <c r="G41" s="73"/>
      <c r="H41" s="73"/>
      <c r="I41" s="73"/>
      <c r="J41" s="73"/>
      <c r="K41" s="73"/>
      <c r="L41" s="73"/>
    </row>
    <row r="42" spans="2:12" ht="15.6" customHeight="1" x14ac:dyDescent="0.3">
      <c r="C42" s="6"/>
    </row>
    <row r="43" spans="2:12" ht="13.8" customHeight="1" x14ac:dyDescent="0.3">
      <c r="C43" s="6"/>
      <c r="I43" s="53" t="s">
        <v>15</v>
      </c>
      <c r="J43" s="53"/>
      <c r="K43" s="53"/>
      <c r="L43" s="53"/>
    </row>
    <row r="44" spans="2:12" ht="15" customHeight="1" x14ac:dyDescent="0.3">
      <c r="C44" s="6"/>
      <c r="I44" s="76">
        <v>2</v>
      </c>
      <c r="J44" s="76"/>
      <c r="K44" s="76"/>
      <c r="L44" s="76"/>
    </row>
    <row r="46" spans="2:12" x14ac:dyDescent="0.3">
      <c r="C46" s="62" t="s">
        <v>13</v>
      </c>
      <c r="D46" s="33"/>
      <c r="E46" s="35"/>
      <c r="F46" s="35"/>
      <c r="G46" s="35"/>
      <c r="H46" s="34"/>
      <c r="I46" s="63" t="s">
        <v>9</v>
      </c>
      <c r="J46" s="63"/>
      <c r="K46" s="63"/>
      <c r="L46" s="63"/>
    </row>
    <row r="47" spans="2:12" x14ac:dyDescent="0.3">
      <c r="C47" s="62"/>
      <c r="D47" s="34"/>
      <c r="E47" s="35"/>
      <c r="F47" s="35"/>
      <c r="G47" s="35"/>
      <c r="H47" s="34"/>
      <c r="I47" s="63"/>
      <c r="J47" s="63"/>
      <c r="K47" s="63"/>
      <c r="L47" s="63"/>
    </row>
    <row r="48" spans="2:12" ht="32.25" customHeight="1" x14ac:dyDescent="0.3">
      <c r="C48" s="23" t="s">
        <v>14</v>
      </c>
      <c r="D48" s="61" t="s">
        <v>11</v>
      </c>
      <c r="E48" s="61"/>
      <c r="F48" s="61"/>
      <c r="G48" s="61"/>
      <c r="H48" s="61"/>
      <c r="I48" s="64" t="s">
        <v>16</v>
      </c>
      <c r="J48" s="64"/>
      <c r="K48" s="64"/>
      <c r="L48" s="64"/>
    </row>
  </sheetData>
  <sheetProtection formatCells="0" formatColumns="0" formatRows="0" insertColumns="0" insertRows="0" insertHyperlinks="0" deleteColumns="0" deleteRows="0"/>
  <protectedRanges>
    <protectedRange algorithmName="SHA-512" hashValue="r8cL0aaPC7hFjD6L0Uwdi7yUl5m7xJt6JOXQ0qpEkkdgHLKyBdb5lBMj08IQD2cAIZbB4aNXrqEGlGc02876mA==" saltValue="ij6yZttXkJQhSclQVXdFdg==" spinCount="100000" sqref="I16:J17" name="Rozstęp1"/>
  </protectedRanges>
  <mergeCells count="51">
    <mergeCell ref="B18:J18"/>
    <mergeCell ref="B19:J19"/>
    <mergeCell ref="B20:J20"/>
    <mergeCell ref="E31:F31"/>
    <mergeCell ref="G31:L31"/>
    <mergeCell ref="C33:L33"/>
    <mergeCell ref="C35:D35"/>
    <mergeCell ref="G35:L35"/>
    <mergeCell ref="B38:L38"/>
    <mergeCell ref="C39:L39"/>
    <mergeCell ref="C40:L40"/>
    <mergeCell ref="C41:L41"/>
    <mergeCell ref="B1:C1"/>
    <mergeCell ref="I2:L2"/>
    <mergeCell ref="K1:L1"/>
    <mergeCell ref="B4:L4"/>
    <mergeCell ref="B5:C5"/>
    <mergeCell ref="D5:L5"/>
    <mergeCell ref="D48:H48"/>
    <mergeCell ref="C46:C47"/>
    <mergeCell ref="I46:L47"/>
    <mergeCell ref="I48:L48"/>
    <mergeCell ref="G16:G17"/>
    <mergeCell ref="H16:H17"/>
    <mergeCell ref="D16:D17"/>
    <mergeCell ref="B16:B17"/>
    <mergeCell ref="C15:L15"/>
    <mergeCell ref="I44:L44"/>
    <mergeCell ref="B24:J24"/>
    <mergeCell ref="E46:G47"/>
    <mergeCell ref="C13:C14"/>
    <mergeCell ref="B13:B14"/>
    <mergeCell ref="L13:L14"/>
    <mergeCell ref="K13:K14"/>
    <mergeCell ref="J13:J14"/>
    <mergeCell ref="I13:I14"/>
    <mergeCell ref="H13:H14"/>
    <mergeCell ref="G13:G14"/>
    <mergeCell ref="D13:D14"/>
    <mergeCell ref="B7:L9"/>
    <mergeCell ref="B10:L10"/>
    <mergeCell ref="B11:L11"/>
    <mergeCell ref="B21:L21"/>
    <mergeCell ref="B22:J22"/>
    <mergeCell ref="B23:J23"/>
    <mergeCell ref="B27:C27"/>
    <mergeCell ref="D27:L27"/>
    <mergeCell ref="B25:L25"/>
    <mergeCell ref="I43:L43"/>
    <mergeCell ref="E29:F29"/>
    <mergeCell ref="G29:L29"/>
  </mergeCells>
  <pageMargins left="0.1875" right="0.23958333333333334" top="0.67549019607843142" bottom="0.66625000000000001" header="0.3" footer="0.11916666666666667"/>
  <pageSetup paperSize="9" scale="65" orientation="portrait" r:id="rId1"/>
  <headerFooter>
    <oddHeader>&amp;C&amp;G</oddHeader>
    <oddFooter>&amp;CNazwa projektu „Poprawa bezpieczeństwa epidemiologicznego na terenie województwa podkarpackiego w związku z pojawieniem się koronawirusa SARS-CoV-2” finansowanego ze środków RPO WP 2014-2020.
&amp;P z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2020-11-02T14:14:25Z</dcterms:modified>
</cp:coreProperties>
</file>